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ОТЫ" sheetId="1" r:id="rId1"/>
  </sheets>
  <definedNames>
    <definedName name="_xlnm.Print_Area" localSheetId="0">ЛОТЫ!$B$1:$M$56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I42" i="1" s="1"/>
  <c r="F38" i="1"/>
  <c r="I38" i="1" s="1"/>
  <c r="F20" i="1"/>
  <c r="I20" i="1" s="1"/>
  <c r="F49" i="1" l="1"/>
  <c r="F50" i="1"/>
  <c r="F48" i="1"/>
  <c r="F46" i="1"/>
  <c r="F45" i="1"/>
  <c r="F41" i="1"/>
  <c r="F37" i="1"/>
  <c r="F39" i="1"/>
  <c r="F36" i="1"/>
  <c r="F33" i="1"/>
  <c r="F34" i="1"/>
  <c r="F32" i="1"/>
  <c r="F29" i="1"/>
  <c r="F30" i="1"/>
  <c r="F28" i="1"/>
  <c r="F25" i="1"/>
  <c r="F26" i="1"/>
  <c r="F24" i="1"/>
  <c r="F21" i="1"/>
  <c r="F22" i="1"/>
  <c r="F19" i="1"/>
  <c r="F16" i="1"/>
  <c r="F17" i="1"/>
  <c r="F15" i="1"/>
  <c r="F12" i="1"/>
  <c r="F13" i="1"/>
  <c r="F11" i="1"/>
  <c r="F8" i="1"/>
  <c r="F9" i="1"/>
  <c r="F7" i="1"/>
  <c r="F47" i="1" l="1"/>
  <c r="I46" i="1" l="1"/>
  <c r="I45" i="1"/>
  <c r="I39" i="1"/>
  <c r="I37" i="1"/>
  <c r="I36" i="1"/>
  <c r="I17" i="1"/>
  <c r="I47" i="1" l="1"/>
  <c r="I40" i="1"/>
  <c r="F40" i="1"/>
  <c r="I49" i="1"/>
  <c r="I50" i="1"/>
  <c r="I48" i="1"/>
  <c r="I30" i="1"/>
  <c r="I29" i="1"/>
  <c r="I28" i="1"/>
  <c r="F31" i="1"/>
  <c r="I21" i="1"/>
  <c r="I22" i="1"/>
  <c r="I19" i="1"/>
  <c r="I13" i="1"/>
  <c r="I11" i="1"/>
  <c r="I51" i="1" l="1"/>
  <c r="I31" i="1"/>
  <c r="F51" i="1"/>
  <c r="I23" i="1"/>
  <c r="F14" i="1"/>
  <c r="F23" i="1"/>
  <c r="I12" i="1"/>
  <c r="I14" i="1" s="1"/>
  <c r="I34" i="1" l="1"/>
  <c r="I15" i="1"/>
  <c r="F18" i="1" l="1"/>
  <c r="I16" i="1"/>
  <c r="I18" i="1" s="1"/>
  <c r="F35" i="1"/>
  <c r="F44" i="1" l="1"/>
  <c r="I33" i="1"/>
  <c r="I32" i="1"/>
  <c r="I26" i="1"/>
  <c r="I25" i="1"/>
  <c r="F27" i="1"/>
  <c r="I9" i="1"/>
  <c r="I8" i="1"/>
  <c r="I7" i="1"/>
  <c r="F10" i="1"/>
  <c r="I35" i="1" l="1"/>
  <c r="I10" i="1"/>
  <c r="I41" i="1" l="1"/>
  <c r="I44" i="1" s="1"/>
  <c r="I24" i="1" l="1"/>
  <c r="I27" i="1" s="1"/>
</calcChain>
</file>

<file path=xl/sharedStrings.xml><?xml version="1.0" encoding="utf-8"?>
<sst xmlns="http://schemas.openxmlformats.org/spreadsheetml/2006/main" count="71" uniqueCount="27">
  <si>
    <t xml:space="preserve">Приложение № 1 </t>
  </si>
  <si>
    <t xml:space="preserve">Объемы и стоимость перевозки нефтепродуктов </t>
  </si>
  <si>
    <t>Срок доставки до пункта назначения</t>
  </si>
  <si>
    <t>№ Лота</t>
  </si>
  <si>
    <t>Пункт отправления Филиал</t>
  </si>
  <si>
    <t xml:space="preserve">Пункт назначения                                                    Филиал </t>
  </si>
  <si>
    <t xml:space="preserve">Вид топлива </t>
  </si>
  <si>
    <t>Кол-во, тонн</t>
  </si>
  <si>
    <t>Расстояние, км.</t>
  </si>
  <si>
    <t>Тариф               без НДС, руб./ткм</t>
  </si>
  <si>
    <t>Начальная (максимальная) цена лота без НДС, руб.</t>
  </si>
  <si>
    <t>филиал "Нижне-Бестяхская нефтебаза",                                                             РС(Я), Мегино-Кангаласский район, "Нерюктяйинский наслег", с. Павловск, ул. Железнодорожников, 15</t>
  </si>
  <si>
    <t>филиал "Хандыгская нефтебаза"                 РС(Я), Томпонский район, п. Хандыга ул. Кычкина 46 "б"</t>
  </si>
  <si>
    <t>АЗС№39 с.Верхневилюйск                                              филиал "Нюрбинская нефтебаза"</t>
  </si>
  <si>
    <t>Вилюйский нефтесклад                                       филиал "Нюрбинская нефтебаза", РС(Я), Вилюйский район, г. Вилюйск</t>
  </si>
  <si>
    <t>Р-92</t>
  </si>
  <si>
    <t>Пр-95</t>
  </si>
  <si>
    <t>ДТЛ</t>
  </si>
  <si>
    <t>ДТЗ</t>
  </si>
  <si>
    <t>ДТА</t>
  </si>
  <si>
    <t>АЗС №19 п. Усть-Мая                                   филиал "Эльдиканская нефтебаза"</t>
  </si>
  <si>
    <t>МАЙ - ИЮНЬ                  2023 года</t>
  </si>
  <si>
    <t>ИЮЛЬ              2023 года</t>
  </si>
  <si>
    <t>АВГУСТ                                                                             2023 года</t>
  </si>
  <si>
    <t>СЕНТЯБРЬ                         2023 года</t>
  </si>
  <si>
    <t>филиал "Якутская нефтебаза, РС(Я), Якутск г, Жатай п, Строда ул, дом № 12</t>
  </si>
  <si>
    <t xml:space="preserve"> к  Документации по проведению состязательной закупки в электронной форме на перевозку нефтепродуктов автомобильным транспортом между филиалами АО «Саханефтегазсбыт» в летнюю навигацию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</si>
</sst>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2" xfId="0" applyBorder="1"/>
    <xf numFmtId="0" fontId="7" fillId="0" borderId="2" xfId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Border="1"/>
    <xf numFmtId="0" fontId="6" fillId="0" borderId="5" xfId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/>
    <xf numFmtId="0" fontId="5" fillId="0" borderId="5" xfId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4" fontId="0" fillId="0" borderId="0" xfId="0" applyNumberFormat="1" applyFill="1"/>
    <xf numFmtId="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2" fillId="0" borderId="0" xfId="0" applyNumberFormat="1" applyFont="1"/>
    <xf numFmtId="0" fontId="5" fillId="0" borderId="2" xfId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8" xfId="0" applyBorder="1"/>
    <xf numFmtId="0" fontId="7" fillId="0" borderId="8" xfId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center" vertical="center"/>
    </xf>
    <xf numFmtId="0" fontId="0" fillId="0" borderId="9" xfId="0" applyBorder="1"/>
    <xf numFmtId="0" fontId="5" fillId="0" borderId="2" xfId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8" xfId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>
      <selection activeCell="G5" sqref="G5"/>
    </sheetView>
  </sheetViews>
  <sheetFormatPr defaultRowHeight="15" x14ac:dyDescent="0.25"/>
  <cols>
    <col min="1" max="1" width="6.28515625" customWidth="1"/>
    <col min="2" max="2" width="6.42578125" customWidth="1"/>
    <col min="3" max="3" width="41.85546875" customWidth="1"/>
    <col min="4" max="4" width="41.5703125" customWidth="1"/>
    <col min="5" max="5" width="15.28515625" customWidth="1"/>
    <col min="6" max="6" width="15" customWidth="1"/>
    <col min="7" max="7" width="15.7109375" customWidth="1"/>
    <col min="8" max="8" width="14.85546875" style="20" customWidth="1"/>
    <col min="9" max="9" width="25.7109375" customWidth="1"/>
    <col min="10" max="10" width="10.7109375" bestFit="1" customWidth="1"/>
    <col min="11" max="11" width="13.85546875" bestFit="1" customWidth="1"/>
    <col min="12" max="12" width="10.5703125" bestFit="1" customWidth="1"/>
    <col min="13" max="13" width="13.42578125" bestFit="1" customWidth="1"/>
  </cols>
  <sheetData>
    <row r="1" spans="1:13" ht="15.75" x14ac:dyDescent="0.25">
      <c r="A1" s="1"/>
      <c r="B1" s="2"/>
      <c r="C1" s="2"/>
      <c r="D1" s="2"/>
      <c r="E1" s="3"/>
      <c r="F1" s="59" t="s">
        <v>0</v>
      </c>
      <c r="G1" s="59"/>
      <c r="H1" s="59"/>
      <c r="I1" s="59"/>
      <c r="J1" s="59"/>
      <c r="K1" s="59"/>
      <c r="L1" s="59"/>
      <c r="M1" s="59"/>
    </row>
    <row r="2" spans="1:13" ht="51.75" customHeight="1" x14ac:dyDescent="0.25">
      <c r="A2" s="4"/>
      <c r="B2" s="5"/>
      <c r="C2" s="5"/>
      <c r="D2" s="5"/>
      <c r="E2" s="5"/>
      <c r="F2" s="5"/>
      <c r="G2" s="63" t="s">
        <v>26</v>
      </c>
      <c r="H2" s="63"/>
      <c r="I2" s="63"/>
      <c r="J2" s="63"/>
      <c r="K2" s="63"/>
      <c r="L2" s="63"/>
      <c r="M2" s="63"/>
    </row>
    <row r="3" spans="1:13" ht="15.75" thickBot="1" x14ac:dyDescent="0.3">
      <c r="A3" s="1"/>
      <c r="B3" s="1"/>
      <c r="C3" s="1"/>
      <c r="D3" s="1"/>
      <c r="E3" s="6"/>
      <c r="F3" s="1"/>
      <c r="G3" s="1"/>
      <c r="H3" s="17"/>
      <c r="I3" s="1"/>
      <c r="J3" s="21"/>
      <c r="K3" s="1"/>
      <c r="L3" s="1"/>
      <c r="M3" s="1"/>
    </row>
    <row r="4" spans="1:13" ht="15.75" customHeight="1" x14ac:dyDescent="0.25">
      <c r="A4" s="1"/>
      <c r="B4" s="60" t="s">
        <v>1</v>
      </c>
      <c r="C4" s="61"/>
      <c r="D4" s="61"/>
      <c r="E4" s="61"/>
      <c r="F4" s="61"/>
      <c r="G4" s="61"/>
      <c r="H4" s="61"/>
      <c r="I4" s="61"/>
      <c r="J4" s="61" t="s">
        <v>2</v>
      </c>
      <c r="K4" s="61"/>
      <c r="L4" s="61"/>
      <c r="M4" s="62"/>
    </row>
    <row r="5" spans="1:13" x14ac:dyDescent="0.25">
      <c r="A5" s="1"/>
      <c r="B5" s="7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22">
        <v>12</v>
      </c>
    </row>
    <row r="6" spans="1:13" ht="47.25" x14ac:dyDescent="0.25">
      <c r="A6" s="1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8" t="s">
        <v>9</v>
      </c>
      <c r="I6" s="10" t="s">
        <v>10</v>
      </c>
      <c r="J6" s="10" t="s">
        <v>21</v>
      </c>
      <c r="K6" s="10" t="s">
        <v>22</v>
      </c>
      <c r="L6" s="10" t="s">
        <v>23</v>
      </c>
      <c r="M6" s="23" t="s">
        <v>24</v>
      </c>
    </row>
    <row r="7" spans="1:13" ht="15.75" x14ac:dyDescent="0.25">
      <c r="B7" s="58">
        <v>1</v>
      </c>
      <c r="C7" s="50" t="s">
        <v>25</v>
      </c>
      <c r="D7" s="51" t="s">
        <v>14</v>
      </c>
      <c r="E7" s="35" t="s">
        <v>15</v>
      </c>
      <c r="F7" s="35">
        <f>SUM(J7:M7)</f>
        <v>150</v>
      </c>
      <c r="G7" s="43">
        <v>594</v>
      </c>
      <c r="H7" s="52">
        <v>13.92</v>
      </c>
      <c r="I7" s="16">
        <f>H7*G7*F7</f>
        <v>1240272</v>
      </c>
      <c r="J7" s="15">
        <v>150</v>
      </c>
      <c r="K7" s="15"/>
      <c r="L7" s="15"/>
      <c r="M7" s="24"/>
    </row>
    <row r="8" spans="1:13" ht="15.75" x14ac:dyDescent="0.25">
      <c r="B8" s="58"/>
      <c r="C8" s="50"/>
      <c r="D8" s="51"/>
      <c r="E8" s="35" t="s">
        <v>16</v>
      </c>
      <c r="F8" s="35">
        <f t="shared" ref="F8:F9" si="0">SUM(J8:M8)</f>
        <v>100</v>
      </c>
      <c r="G8" s="43"/>
      <c r="H8" s="52"/>
      <c r="I8" s="16">
        <f>H7*G7*F8</f>
        <v>826848</v>
      </c>
      <c r="J8" s="15">
        <v>100</v>
      </c>
      <c r="K8" s="15"/>
      <c r="L8" s="15"/>
      <c r="M8" s="24"/>
    </row>
    <row r="9" spans="1:13" ht="15.75" x14ac:dyDescent="0.25">
      <c r="B9" s="58"/>
      <c r="C9" s="50"/>
      <c r="D9" s="51"/>
      <c r="E9" s="35" t="s">
        <v>17</v>
      </c>
      <c r="F9" s="35">
        <f t="shared" si="0"/>
        <v>580</v>
      </c>
      <c r="G9" s="43"/>
      <c r="H9" s="52"/>
      <c r="I9" s="16">
        <f>H7*G7*F9</f>
        <v>4795718.3999999994</v>
      </c>
      <c r="J9" s="15">
        <v>580</v>
      </c>
      <c r="K9" s="15"/>
      <c r="L9" s="15"/>
      <c r="M9" s="24"/>
    </row>
    <row r="10" spans="1:13" ht="15.75" x14ac:dyDescent="0.25">
      <c r="B10" s="58"/>
      <c r="C10" s="50"/>
      <c r="D10" s="51"/>
      <c r="E10" s="35"/>
      <c r="F10" s="12">
        <f>SUM(F7:F9)</f>
        <v>830</v>
      </c>
      <c r="G10" s="35"/>
      <c r="H10" s="36"/>
      <c r="I10" s="13">
        <f>SUM(I7:I9)</f>
        <v>6862838.3999999994</v>
      </c>
      <c r="J10" s="15"/>
      <c r="K10" s="15"/>
      <c r="L10" s="15"/>
      <c r="M10" s="24"/>
    </row>
    <row r="11" spans="1:13" ht="15.75" x14ac:dyDescent="0.25">
      <c r="B11" s="58">
        <v>2</v>
      </c>
      <c r="C11" s="50" t="s">
        <v>25</v>
      </c>
      <c r="D11" s="51" t="s">
        <v>14</v>
      </c>
      <c r="E11" s="35" t="s">
        <v>15</v>
      </c>
      <c r="F11" s="35">
        <f>SUM(J11:M11)</f>
        <v>150</v>
      </c>
      <c r="G11" s="43">
        <v>594</v>
      </c>
      <c r="H11" s="52">
        <v>13.92</v>
      </c>
      <c r="I11" s="16">
        <f>H11*G11*F11</f>
        <v>1240272</v>
      </c>
      <c r="J11" s="15"/>
      <c r="K11" s="15">
        <v>150</v>
      </c>
      <c r="L11" s="15"/>
      <c r="M11" s="24"/>
    </row>
    <row r="12" spans="1:13" ht="15.75" x14ac:dyDescent="0.25">
      <c r="B12" s="58"/>
      <c r="C12" s="50"/>
      <c r="D12" s="51"/>
      <c r="E12" s="35" t="s">
        <v>16</v>
      </c>
      <c r="F12" s="35">
        <f t="shared" ref="F12:F13" si="1">SUM(J12:M12)</f>
        <v>100</v>
      </c>
      <c r="G12" s="43"/>
      <c r="H12" s="52"/>
      <c r="I12" s="16">
        <f>H11*G11*F12</f>
        <v>826848</v>
      </c>
      <c r="J12" s="15"/>
      <c r="K12" s="15">
        <v>100</v>
      </c>
      <c r="L12" s="15"/>
      <c r="M12" s="24"/>
    </row>
    <row r="13" spans="1:13" ht="15.75" x14ac:dyDescent="0.25">
      <c r="B13" s="58"/>
      <c r="C13" s="50"/>
      <c r="D13" s="51"/>
      <c r="E13" s="35" t="s">
        <v>17</v>
      </c>
      <c r="F13" s="35">
        <f t="shared" si="1"/>
        <v>580</v>
      </c>
      <c r="G13" s="43"/>
      <c r="H13" s="52"/>
      <c r="I13" s="16">
        <f>H11*G11*F13</f>
        <v>4795718.3999999994</v>
      </c>
      <c r="J13" s="15"/>
      <c r="K13" s="15">
        <v>580</v>
      </c>
      <c r="L13" s="15"/>
      <c r="M13" s="24"/>
    </row>
    <row r="14" spans="1:13" ht="15.75" x14ac:dyDescent="0.25">
      <c r="B14" s="58"/>
      <c r="C14" s="50"/>
      <c r="D14" s="51"/>
      <c r="E14" s="35"/>
      <c r="F14" s="12">
        <f>SUM(F11:F13)</f>
        <v>830</v>
      </c>
      <c r="G14" s="35"/>
      <c r="H14" s="36"/>
      <c r="I14" s="13">
        <f>SUM(I11:I13)</f>
        <v>6862838.3999999994</v>
      </c>
      <c r="J14" s="15"/>
      <c r="K14" s="15"/>
      <c r="L14" s="15"/>
      <c r="M14" s="24"/>
    </row>
    <row r="15" spans="1:13" ht="15.6" customHeight="1" x14ac:dyDescent="0.25">
      <c r="B15" s="49">
        <v>3</v>
      </c>
      <c r="C15" s="50" t="s">
        <v>25</v>
      </c>
      <c r="D15" s="51" t="s">
        <v>14</v>
      </c>
      <c r="E15" s="35" t="s">
        <v>15</v>
      </c>
      <c r="F15" s="35">
        <f>SUM(J15:M15)</f>
        <v>175</v>
      </c>
      <c r="G15" s="43">
        <v>594</v>
      </c>
      <c r="H15" s="52">
        <v>13.92</v>
      </c>
      <c r="I15" s="16">
        <f>$H$15*$G$15*F15</f>
        <v>1446984</v>
      </c>
      <c r="J15" s="15"/>
      <c r="K15" s="15"/>
      <c r="L15" s="35">
        <v>175</v>
      </c>
      <c r="M15" s="24"/>
    </row>
    <row r="16" spans="1:13" ht="15.75" x14ac:dyDescent="0.25">
      <c r="B16" s="49"/>
      <c r="C16" s="50"/>
      <c r="D16" s="51"/>
      <c r="E16" s="35" t="s">
        <v>16</v>
      </c>
      <c r="F16" s="35">
        <f t="shared" ref="F16:F17" si="2">SUM(J16:M16)</f>
        <v>150</v>
      </c>
      <c r="G16" s="43"/>
      <c r="H16" s="52"/>
      <c r="I16" s="16">
        <f t="shared" ref="I16:I17" si="3">$H$15*$G$15*F16</f>
        <v>1240272</v>
      </c>
      <c r="J16" s="15"/>
      <c r="K16" s="15"/>
      <c r="L16" s="35">
        <v>150</v>
      </c>
      <c r="M16" s="24"/>
    </row>
    <row r="17" spans="2:13" ht="15.75" x14ac:dyDescent="0.25">
      <c r="B17" s="49"/>
      <c r="C17" s="50"/>
      <c r="D17" s="51"/>
      <c r="E17" s="35" t="s">
        <v>18</v>
      </c>
      <c r="F17" s="35">
        <f t="shared" si="2"/>
        <v>350</v>
      </c>
      <c r="G17" s="43"/>
      <c r="H17" s="52"/>
      <c r="I17" s="16">
        <f t="shared" si="3"/>
        <v>2893968</v>
      </c>
      <c r="J17" s="15"/>
      <c r="K17" s="15"/>
      <c r="L17" s="35">
        <v>350</v>
      </c>
      <c r="M17" s="24"/>
    </row>
    <row r="18" spans="2:13" ht="15.75" x14ac:dyDescent="0.25">
      <c r="B18" s="49"/>
      <c r="C18" s="50"/>
      <c r="D18" s="51"/>
      <c r="E18" s="35"/>
      <c r="F18" s="12">
        <f>SUM(F15:F17)</f>
        <v>675</v>
      </c>
      <c r="G18" s="35"/>
      <c r="H18" s="36"/>
      <c r="I18" s="13">
        <f>SUM(I15:I17)</f>
        <v>5581224</v>
      </c>
      <c r="J18" s="15"/>
      <c r="K18" s="15"/>
      <c r="L18" s="15"/>
      <c r="M18" s="24"/>
    </row>
    <row r="19" spans="2:13" ht="15.75" x14ac:dyDescent="0.25">
      <c r="B19" s="49">
        <v>4</v>
      </c>
      <c r="C19" s="50" t="s">
        <v>25</v>
      </c>
      <c r="D19" s="51" t="s">
        <v>14</v>
      </c>
      <c r="E19" s="35" t="s">
        <v>15</v>
      </c>
      <c r="F19" s="35">
        <f>SUM(J19:M19)</f>
        <v>150</v>
      </c>
      <c r="G19" s="43">
        <v>594</v>
      </c>
      <c r="H19" s="52">
        <v>13.92</v>
      </c>
      <c r="I19" s="16">
        <f>H19*G19*F19</f>
        <v>1240272</v>
      </c>
      <c r="J19" s="15"/>
      <c r="K19" s="15"/>
      <c r="L19" s="15"/>
      <c r="M19" s="24">
        <v>150</v>
      </c>
    </row>
    <row r="20" spans="2:13" ht="15.75" x14ac:dyDescent="0.25">
      <c r="B20" s="49"/>
      <c r="C20" s="50"/>
      <c r="D20" s="51"/>
      <c r="E20" s="35" t="s">
        <v>16</v>
      </c>
      <c r="F20" s="35">
        <f>SUM(J20:M20)</f>
        <v>100</v>
      </c>
      <c r="G20" s="43"/>
      <c r="H20" s="52"/>
      <c r="I20" s="16">
        <f>H19*G19*F20</f>
        <v>826848</v>
      </c>
      <c r="J20" s="15"/>
      <c r="K20" s="15"/>
      <c r="L20" s="15"/>
      <c r="M20" s="24">
        <v>100</v>
      </c>
    </row>
    <row r="21" spans="2:13" ht="15.75" x14ac:dyDescent="0.25">
      <c r="B21" s="49"/>
      <c r="C21" s="50"/>
      <c r="D21" s="51"/>
      <c r="E21" s="35" t="s">
        <v>18</v>
      </c>
      <c r="F21" s="35">
        <f t="shared" ref="F21:F22" si="4">SUM(J21:M21)</f>
        <v>200</v>
      </c>
      <c r="G21" s="43"/>
      <c r="H21" s="52"/>
      <c r="I21" s="16">
        <f>H19*G19*F21</f>
        <v>1653696</v>
      </c>
      <c r="J21" s="15"/>
      <c r="K21" s="15"/>
      <c r="L21" s="15"/>
      <c r="M21" s="24">
        <v>200</v>
      </c>
    </row>
    <row r="22" spans="2:13" ht="15.75" x14ac:dyDescent="0.25">
      <c r="B22" s="49"/>
      <c r="C22" s="50"/>
      <c r="D22" s="51"/>
      <c r="E22" s="35" t="s">
        <v>19</v>
      </c>
      <c r="F22" s="35">
        <f t="shared" si="4"/>
        <v>500</v>
      </c>
      <c r="G22" s="43"/>
      <c r="H22" s="52"/>
      <c r="I22" s="16">
        <f>H19*G19*F22</f>
        <v>4134240</v>
      </c>
      <c r="J22" s="15"/>
      <c r="K22" s="15"/>
      <c r="L22" s="15"/>
      <c r="M22" s="24">
        <v>500</v>
      </c>
    </row>
    <row r="23" spans="2:13" ht="15.75" x14ac:dyDescent="0.25">
      <c r="B23" s="49"/>
      <c r="C23" s="50"/>
      <c r="D23" s="51"/>
      <c r="E23" s="35"/>
      <c r="F23" s="12">
        <f>SUM(F19:F22)</f>
        <v>950</v>
      </c>
      <c r="G23" s="35"/>
      <c r="H23" s="36"/>
      <c r="I23" s="13">
        <f>SUM(I19:I22)</f>
        <v>7855056</v>
      </c>
      <c r="J23" s="15"/>
      <c r="K23" s="15"/>
      <c r="L23" s="15"/>
      <c r="M23" s="24"/>
    </row>
    <row r="24" spans="2:13" ht="15.75" x14ac:dyDescent="0.25">
      <c r="B24" s="49">
        <v>5</v>
      </c>
      <c r="C24" s="50" t="s">
        <v>25</v>
      </c>
      <c r="D24" s="51" t="s">
        <v>13</v>
      </c>
      <c r="E24" s="35" t="s">
        <v>15</v>
      </c>
      <c r="F24" s="35">
        <f>SUM(J24:M24)</f>
        <v>150</v>
      </c>
      <c r="G24" s="43">
        <v>676</v>
      </c>
      <c r="H24" s="52">
        <v>13.9</v>
      </c>
      <c r="I24" s="16">
        <f>F24*G24*H24</f>
        <v>1409460</v>
      </c>
      <c r="J24" s="15">
        <v>150</v>
      </c>
      <c r="K24" s="15"/>
      <c r="L24" s="15"/>
      <c r="M24" s="24"/>
    </row>
    <row r="25" spans="2:13" ht="15.75" x14ac:dyDescent="0.25">
      <c r="B25" s="49"/>
      <c r="C25" s="50"/>
      <c r="D25" s="51"/>
      <c r="E25" s="35" t="s">
        <v>16</v>
      </c>
      <c r="F25" s="35">
        <f t="shared" ref="F25:F26" si="5">SUM(J25:M25)</f>
        <v>150</v>
      </c>
      <c r="G25" s="43"/>
      <c r="H25" s="52"/>
      <c r="I25" s="16">
        <f>H24*G24*F25</f>
        <v>1409460</v>
      </c>
      <c r="J25" s="15">
        <v>150</v>
      </c>
      <c r="K25" s="15"/>
      <c r="L25" s="15"/>
      <c r="M25" s="24"/>
    </row>
    <row r="26" spans="2:13" ht="15.75" x14ac:dyDescent="0.25">
      <c r="B26" s="49"/>
      <c r="C26" s="50"/>
      <c r="D26" s="51"/>
      <c r="E26" s="35" t="s">
        <v>17</v>
      </c>
      <c r="F26" s="35">
        <f t="shared" si="5"/>
        <v>150</v>
      </c>
      <c r="G26" s="43"/>
      <c r="H26" s="52"/>
      <c r="I26" s="16">
        <f>H24*G24*F26</f>
        <v>1409460</v>
      </c>
      <c r="J26" s="15">
        <v>150</v>
      </c>
      <c r="K26" s="15"/>
      <c r="L26" s="15"/>
      <c r="M26" s="24"/>
    </row>
    <row r="27" spans="2:13" ht="15.75" x14ac:dyDescent="0.25">
      <c r="B27" s="49"/>
      <c r="C27" s="50"/>
      <c r="D27" s="51"/>
      <c r="E27" s="35"/>
      <c r="F27" s="12">
        <f>SUM(F24:F26)</f>
        <v>450</v>
      </c>
      <c r="G27" s="35"/>
      <c r="H27" s="36"/>
      <c r="I27" s="13">
        <f>SUM(I24:I26)</f>
        <v>4228380</v>
      </c>
      <c r="J27" s="15"/>
      <c r="K27" s="15"/>
      <c r="L27" s="15"/>
      <c r="M27" s="24"/>
    </row>
    <row r="28" spans="2:13" ht="15.6" customHeight="1" x14ac:dyDescent="0.25">
      <c r="B28" s="49">
        <v>6</v>
      </c>
      <c r="C28" s="50" t="s">
        <v>25</v>
      </c>
      <c r="D28" s="51" t="s">
        <v>13</v>
      </c>
      <c r="E28" s="35" t="s">
        <v>15</v>
      </c>
      <c r="F28" s="35">
        <f>SUM(J28:M28)</f>
        <v>175</v>
      </c>
      <c r="G28" s="43">
        <v>676</v>
      </c>
      <c r="H28" s="52">
        <v>13.9</v>
      </c>
      <c r="I28" s="16">
        <f>H28*G28*F28</f>
        <v>1644370</v>
      </c>
      <c r="J28" s="15"/>
      <c r="K28" s="15">
        <v>175</v>
      </c>
      <c r="L28" s="15"/>
      <c r="M28" s="24"/>
    </row>
    <row r="29" spans="2:13" ht="15.75" x14ac:dyDescent="0.25">
      <c r="B29" s="49"/>
      <c r="C29" s="50"/>
      <c r="D29" s="51"/>
      <c r="E29" s="35" t="s">
        <v>16</v>
      </c>
      <c r="F29" s="35">
        <f t="shared" ref="F29:F30" si="6">SUM(J29:M29)</f>
        <v>150</v>
      </c>
      <c r="G29" s="43"/>
      <c r="H29" s="52"/>
      <c r="I29" s="16">
        <f>H28*G28*F29</f>
        <v>1409460</v>
      </c>
      <c r="J29" s="15"/>
      <c r="K29" s="15">
        <v>150</v>
      </c>
      <c r="L29" s="15"/>
      <c r="M29" s="24"/>
    </row>
    <row r="30" spans="2:13" ht="15.75" x14ac:dyDescent="0.25">
      <c r="B30" s="49"/>
      <c r="C30" s="50"/>
      <c r="D30" s="51"/>
      <c r="E30" s="35" t="s">
        <v>17</v>
      </c>
      <c r="F30" s="35">
        <f t="shared" si="6"/>
        <v>150</v>
      </c>
      <c r="G30" s="43"/>
      <c r="H30" s="52"/>
      <c r="I30" s="16">
        <f>H28*G28*F30</f>
        <v>1409460</v>
      </c>
      <c r="J30" s="15"/>
      <c r="K30" s="15">
        <v>150</v>
      </c>
      <c r="L30" s="15"/>
      <c r="M30" s="24"/>
    </row>
    <row r="31" spans="2:13" ht="15.75" x14ac:dyDescent="0.25">
      <c r="B31" s="49"/>
      <c r="C31" s="50"/>
      <c r="D31" s="51"/>
      <c r="E31" s="35"/>
      <c r="F31" s="12">
        <f>SUM(F28:F30)</f>
        <v>475</v>
      </c>
      <c r="G31" s="35"/>
      <c r="H31" s="36"/>
      <c r="I31" s="13">
        <f>SUM(I28:I30)</f>
        <v>4463290</v>
      </c>
      <c r="J31" s="15"/>
      <c r="K31" s="15"/>
      <c r="L31" s="15"/>
      <c r="M31" s="24"/>
    </row>
    <row r="32" spans="2:13" ht="15.75" x14ac:dyDescent="0.25">
      <c r="B32" s="49">
        <v>7</v>
      </c>
      <c r="C32" s="50" t="s">
        <v>25</v>
      </c>
      <c r="D32" s="51" t="s">
        <v>13</v>
      </c>
      <c r="E32" s="35" t="s">
        <v>15</v>
      </c>
      <c r="F32" s="35">
        <f>SUM(J32:M32)</f>
        <v>175</v>
      </c>
      <c r="G32" s="43">
        <v>676</v>
      </c>
      <c r="H32" s="52">
        <v>13.9</v>
      </c>
      <c r="I32" s="16">
        <f>H32*G32*F32</f>
        <v>1644370</v>
      </c>
      <c r="J32" s="15"/>
      <c r="K32" s="15"/>
      <c r="L32" s="15">
        <v>175</v>
      </c>
      <c r="M32" s="24"/>
    </row>
    <row r="33" spans="2:13" ht="15.75" x14ac:dyDescent="0.25">
      <c r="B33" s="49"/>
      <c r="C33" s="50"/>
      <c r="D33" s="51"/>
      <c r="E33" s="35" t="s">
        <v>16</v>
      </c>
      <c r="F33" s="35">
        <f t="shared" ref="F33:F34" si="7">SUM(J33:M33)</f>
        <v>150</v>
      </c>
      <c r="G33" s="43"/>
      <c r="H33" s="52"/>
      <c r="I33" s="16">
        <f>H32*G32*F33</f>
        <v>1409460</v>
      </c>
      <c r="J33" s="15"/>
      <c r="K33" s="15"/>
      <c r="L33" s="15">
        <v>150</v>
      </c>
      <c r="M33" s="24"/>
    </row>
    <row r="34" spans="2:13" ht="15.75" x14ac:dyDescent="0.25">
      <c r="B34" s="49"/>
      <c r="C34" s="50"/>
      <c r="D34" s="51"/>
      <c r="E34" s="35" t="s">
        <v>18</v>
      </c>
      <c r="F34" s="35">
        <f t="shared" si="7"/>
        <v>200</v>
      </c>
      <c r="G34" s="43"/>
      <c r="H34" s="52"/>
      <c r="I34" s="16">
        <f>H32*G32*F34</f>
        <v>1879280</v>
      </c>
      <c r="J34" s="15"/>
      <c r="K34" s="15"/>
      <c r="L34" s="15">
        <v>200</v>
      </c>
      <c r="M34" s="24"/>
    </row>
    <row r="35" spans="2:13" ht="15.75" x14ac:dyDescent="0.25">
      <c r="B35" s="49"/>
      <c r="C35" s="50"/>
      <c r="D35" s="51"/>
      <c r="E35" s="35"/>
      <c r="F35" s="12">
        <f>SUM(F32:F34)</f>
        <v>525</v>
      </c>
      <c r="G35" s="35"/>
      <c r="H35" s="36"/>
      <c r="I35" s="13">
        <f>SUM(I32:I34)</f>
        <v>4933110</v>
      </c>
      <c r="J35" s="15"/>
      <c r="K35" s="15"/>
      <c r="L35" s="15"/>
      <c r="M35" s="24"/>
    </row>
    <row r="36" spans="2:13" ht="15.75" x14ac:dyDescent="0.25">
      <c r="B36" s="49">
        <v>8</v>
      </c>
      <c r="C36" s="50" t="s">
        <v>25</v>
      </c>
      <c r="D36" s="51" t="s">
        <v>13</v>
      </c>
      <c r="E36" s="35" t="s">
        <v>15</v>
      </c>
      <c r="F36" s="35">
        <f>SUM(J36:M36)</f>
        <v>100</v>
      </c>
      <c r="G36" s="43">
        <v>676</v>
      </c>
      <c r="H36" s="52">
        <v>13.9</v>
      </c>
      <c r="I36" s="16">
        <f>H36*G36*F36</f>
        <v>939640</v>
      </c>
      <c r="J36" s="15"/>
      <c r="K36" s="15"/>
      <c r="L36" s="15"/>
      <c r="M36" s="24">
        <v>100</v>
      </c>
    </row>
    <row r="37" spans="2:13" ht="15.75" x14ac:dyDescent="0.25">
      <c r="B37" s="49"/>
      <c r="C37" s="50"/>
      <c r="D37" s="51"/>
      <c r="E37" s="35" t="s">
        <v>16</v>
      </c>
      <c r="F37" s="35">
        <f t="shared" ref="F37:F39" si="8">SUM(J37:M37)</f>
        <v>150</v>
      </c>
      <c r="G37" s="43"/>
      <c r="H37" s="52"/>
      <c r="I37" s="16">
        <f>H36*G36*F37</f>
        <v>1409460</v>
      </c>
      <c r="J37" s="15"/>
      <c r="K37" s="15"/>
      <c r="L37" s="15"/>
      <c r="M37" s="24">
        <v>150</v>
      </c>
    </row>
    <row r="38" spans="2:13" ht="15.75" x14ac:dyDescent="0.25">
      <c r="B38" s="49"/>
      <c r="C38" s="50"/>
      <c r="D38" s="51"/>
      <c r="E38" s="35" t="s">
        <v>18</v>
      </c>
      <c r="F38" s="35">
        <f t="shared" si="8"/>
        <v>175</v>
      </c>
      <c r="G38" s="43"/>
      <c r="H38" s="52"/>
      <c r="I38" s="16">
        <f>H36*G36*F38</f>
        <v>1644370</v>
      </c>
      <c r="J38" s="15"/>
      <c r="K38" s="15"/>
      <c r="L38" s="15"/>
      <c r="M38" s="24">
        <v>175</v>
      </c>
    </row>
    <row r="39" spans="2:13" ht="15.75" x14ac:dyDescent="0.25">
      <c r="B39" s="49"/>
      <c r="C39" s="50"/>
      <c r="D39" s="51"/>
      <c r="E39" s="35" t="s">
        <v>19</v>
      </c>
      <c r="F39" s="35">
        <f t="shared" si="8"/>
        <v>150</v>
      </c>
      <c r="G39" s="43"/>
      <c r="H39" s="52"/>
      <c r="I39" s="16">
        <f>H36*G36*F39</f>
        <v>1409460</v>
      </c>
      <c r="J39" s="15"/>
      <c r="K39" s="15"/>
      <c r="L39" s="15"/>
      <c r="M39" s="24">
        <v>150</v>
      </c>
    </row>
    <row r="40" spans="2:13" ht="15.75" x14ac:dyDescent="0.25">
      <c r="B40" s="49"/>
      <c r="C40" s="50"/>
      <c r="D40" s="51"/>
      <c r="E40" s="35"/>
      <c r="F40" s="12">
        <f>SUM(F36:F39)</f>
        <v>575</v>
      </c>
      <c r="G40" s="35"/>
      <c r="H40" s="36"/>
      <c r="I40" s="13">
        <f>SUM(I36:I39)</f>
        <v>5402930</v>
      </c>
      <c r="J40" s="15"/>
      <c r="K40" s="15"/>
      <c r="L40" s="15"/>
      <c r="M40" s="24"/>
    </row>
    <row r="41" spans="2:13" ht="21.6" customHeight="1" x14ac:dyDescent="0.25">
      <c r="B41" s="53">
        <v>9</v>
      </c>
      <c r="C41" s="50" t="s">
        <v>11</v>
      </c>
      <c r="D41" s="56" t="s">
        <v>12</v>
      </c>
      <c r="E41" s="35" t="s">
        <v>16</v>
      </c>
      <c r="F41" s="35">
        <f>SUM(J41:M43)</f>
        <v>900</v>
      </c>
      <c r="G41" s="43">
        <v>403</v>
      </c>
      <c r="H41" s="44">
        <v>13.7</v>
      </c>
      <c r="I41" s="16">
        <f>F41*G41*$H$41</f>
        <v>4968990</v>
      </c>
      <c r="J41" s="37">
        <v>100</v>
      </c>
      <c r="K41" s="37">
        <v>100</v>
      </c>
      <c r="L41" s="15">
        <v>100</v>
      </c>
      <c r="M41" s="24">
        <v>100</v>
      </c>
    </row>
    <row r="42" spans="2:13" ht="5.45" customHeight="1" x14ac:dyDescent="0.25">
      <c r="B42" s="53"/>
      <c r="C42" s="50"/>
      <c r="D42" s="56"/>
      <c r="E42" s="43" t="s">
        <v>17</v>
      </c>
      <c r="F42" s="43">
        <f>SUM(J42:M43)</f>
        <v>500</v>
      </c>
      <c r="G42" s="43"/>
      <c r="H42" s="44"/>
      <c r="I42" s="48">
        <f>F42*G41*H41</f>
        <v>2760550</v>
      </c>
      <c r="J42" s="45">
        <v>500</v>
      </c>
      <c r="K42" s="45"/>
      <c r="L42" s="46"/>
      <c r="M42" s="47"/>
    </row>
    <row r="43" spans="2:13" ht="15.75" customHeight="1" x14ac:dyDescent="0.25">
      <c r="B43" s="53"/>
      <c r="C43" s="50"/>
      <c r="D43" s="56"/>
      <c r="E43" s="43"/>
      <c r="F43" s="43"/>
      <c r="G43" s="43"/>
      <c r="H43" s="44"/>
      <c r="I43" s="48"/>
      <c r="J43" s="45"/>
      <c r="K43" s="45"/>
      <c r="L43" s="46"/>
      <c r="M43" s="47"/>
    </row>
    <row r="44" spans="2:13" ht="19.149999999999999" customHeight="1" x14ac:dyDescent="0.25">
      <c r="B44" s="53"/>
      <c r="C44" s="50"/>
      <c r="D44" s="56"/>
      <c r="E44" s="11"/>
      <c r="F44" s="12">
        <f>SUM(F41:F43)</f>
        <v>1400</v>
      </c>
      <c r="G44" s="11"/>
      <c r="H44" s="19"/>
      <c r="I44" s="14">
        <f>SUM(I41:I43)</f>
        <v>7729540</v>
      </c>
      <c r="J44" s="11"/>
      <c r="K44" s="11"/>
      <c r="L44" s="11"/>
      <c r="M44" s="25"/>
    </row>
    <row r="45" spans="2:13" ht="27.75" customHeight="1" x14ac:dyDescent="0.25">
      <c r="B45" s="53">
        <v>10</v>
      </c>
      <c r="C45" s="50" t="s">
        <v>11</v>
      </c>
      <c r="D45" s="56" t="s">
        <v>20</v>
      </c>
      <c r="E45" s="35" t="s">
        <v>15</v>
      </c>
      <c r="F45" s="35">
        <f>SUM(J45:M45)</f>
        <v>200</v>
      </c>
      <c r="G45" s="43">
        <v>357</v>
      </c>
      <c r="H45" s="44">
        <v>28</v>
      </c>
      <c r="I45" s="36">
        <f>$H$45*$G$45*F45</f>
        <v>1999200</v>
      </c>
      <c r="J45" s="35">
        <v>100</v>
      </c>
      <c r="K45" s="35">
        <v>100</v>
      </c>
      <c r="L45" s="35"/>
      <c r="M45" s="26"/>
    </row>
    <row r="46" spans="2:13" ht="22.5" customHeight="1" x14ac:dyDescent="0.25">
      <c r="B46" s="53"/>
      <c r="C46" s="50"/>
      <c r="D46" s="56"/>
      <c r="E46" s="35" t="s">
        <v>17</v>
      </c>
      <c r="F46" s="35">
        <f>SUM(J46:M46)</f>
        <v>120</v>
      </c>
      <c r="G46" s="43"/>
      <c r="H46" s="44"/>
      <c r="I46" s="36">
        <f>$H$45*$G$45*F46</f>
        <v>1199520</v>
      </c>
      <c r="J46" s="35">
        <v>60</v>
      </c>
      <c r="K46" s="35">
        <v>60</v>
      </c>
      <c r="L46" s="35"/>
      <c r="M46" s="26"/>
    </row>
    <row r="47" spans="2:13" ht="15.75" x14ac:dyDescent="0.25">
      <c r="B47" s="53"/>
      <c r="C47" s="50"/>
      <c r="D47" s="56"/>
      <c r="E47" s="11"/>
      <c r="F47" s="12">
        <f>SUM(F45:F46)</f>
        <v>320</v>
      </c>
      <c r="G47" s="11"/>
      <c r="H47" s="19"/>
      <c r="I47" s="14">
        <f>SUM(I45:I46)</f>
        <v>3198720</v>
      </c>
      <c r="J47" s="11"/>
      <c r="K47" s="11"/>
      <c r="L47" s="11"/>
      <c r="M47" s="25"/>
    </row>
    <row r="48" spans="2:13" ht="15" customHeight="1" x14ac:dyDescent="0.25">
      <c r="B48" s="53">
        <v>11</v>
      </c>
      <c r="C48" s="50" t="s">
        <v>11</v>
      </c>
      <c r="D48" s="56" t="s">
        <v>20</v>
      </c>
      <c r="E48" s="35" t="s">
        <v>15</v>
      </c>
      <c r="F48" s="35">
        <f>SUM(J48:M48)</f>
        <v>200</v>
      </c>
      <c r="G48" s="43">
        <v>357</v>
      </c>
      <c r="H48" s="44">
        <v>28</v>
      </c>
      <c r="I48" s="36">
        <f>H48*G48*F48</f>
        <v>1999200</v>
      </c>
      <c r="J48" s="11"/>
      <c r="K48" s="11"/>
      <c r="L48" s="35">
        <v>100</v>
      </c>
      <c r="M48" s="26">
        <v>100</v>
      </c>
    </row>
    <row r="49" spans="2:13" ht="15" customHeight="1" x14ac:dyDescent="0.25">
      <c r="B49" s="53"/>
      <c r="C49" s="50"/>
      <c r="D49" s="56"/>
      <c r="E49" s="35" t="s">
        <v>18</v>
      </c>
      <c r="F49" s="35">
        <f t="shared" ref="F49:F50" si="9">SUM(J49:M49)</f>
        <v>150</v>
      </c>
      <c r="G49" s="43"/>
      <c r="H49" s="44"/>
      <c r="I49" s="36">
        <f>H48*G48*F49</f>
        <v>1499400</v>
      </c>
      <c r="J49" s="11"/>
      <c r="K49" s="11"/>
      <c r="L49" s="35">
        <v>150</v>
      </c>
      <c r="M49" s="26"/>
    </row>
    <row r="50" spans="2:13" ht="15" customHeight="1" x14ac:dyDescent="0.25">
      <c r="B50" s="53"/>
      <c r="C50" s="50"/>
      <c r="D50" s="56"/>
      <c r="E50" s="35" t="s">
        <v>19</v>
      </c>
      <c r="F50" s="35">
        <f t="shared" si="9"/>
        <v>150</v>
      </c>
      <c r="G50" s="43"/>
      <c r="H50" s="44"/>
      <c r="I50" s="36">
        <f>H48*G48*F50</f>
        <v>1499400</v>
      </c>
      <c r="J50" s="11"/>
      <c r="K50" s="11"/>
      <c r="L50" s="35"/>
      <c r="M50" s="26">
        <v>150</v>
      </c>
    </row>
    <row r="51" spans="2:13" ht="15" customHeight="1" thickBot="1" x14ac:dyDescent="0.3">
      <c r="B51" s="54"/>
      <c r="C51" s="55"/>
      <c r="D51" s="57"/>
      <c r="E51" s="38"/>
      <c r="F51" s="39">
        <f>SUM(F48:F50)</f>
        <v>500</v>
      </c>
      <c r="G51" s="38"/>
      <c r="H51" s="40"/>
      <c r="I51" s="41">
        <f>SUM(I48:I50)</f>
        <v>4998000</v>
      </c>
      <c r="J51" s="38"/>
      <c r="K51" s="38"/>
      <c r="L51" s="38"/>
      <c r="M51" s="42"/>
    </row>
    <row r="53" spans="2:13" ht="18.75" x14ac:dyDescent="0.3">
      <c r="F53" s="27"/>
      <c r="G53" s="27"/>
      <c r="H53" s="27"/>
      <c r="I53" s="27"/>
    </row>
    <row r="54" spans="2:13" ht="15.75" x14ac:dyDescent="0.25">
      <c r="G54" s="30"/>
      <c r="H54" s="28"/>
      <c r="I54" s="29"/>
    </row>
    <row r="55" spans="2:13" ht="15.75" x14ac:dyDescent="0.25">
      <c r="I55" s="29"/>
    </row>
    <row r="56" spans="2:13" s="31" customFormat="1" ht="15.75" x14ac:dyDescent="0.25">
      <c r="C56" s="32"/>
      <c r="D56" s="32"/>
      <c r="E56" s="32"/>
      <c r="F56" s="32"/>
      <c r="G56" s="32"/>
      <c r="H56" s="33"/>
      <c r="I56" s="29"/>
      <c r="J56" s="33"/>
      <c r="K56" s="34"/>
    </row>
  </sheetData>
  <mergeCells count="66">
    <mergeCell ref="B24:B27"/>
    <mergeCell ref="C24:C27"/>
    <mergeCell ref="D24:D27"/>
    <mergeCell ref="G24:G26"/>
    <mergeCell ref="H24:H26"/>
    <mergeCell ref="C19:C23"/>
    <mergeCell ref="D19:D23"/>
    <mergeCell ref="G19:G22"/>
    <mergeCell ref="H19:H22"/>
    <mergeCell ref="F1:M1"/>
    <mergeCell ref="B4:I4"/>
    <mergeCell ref="B7:B10"/>
    <mergeCell ref="J4:M4"/>
    <mergeCell ref="B15:B18"/>
    <mergeCell ref="C15:C18"/>
    <mergeCell ref="B19:B23"/>
    <mergeCell ref="G7:G9"/>
    <mergeCell ref="H7:H9"/>
    <mergeCell ref="C7:C10"/>
    <mergeCell ref="D7:D10"/>
    <mergeCell ref="G2:M2"/>
    <mergeCell ref="H32:H34"/>
    <mergeCell ref="D15:D18"/>
    <mergeCell ref="H28:H30"/>
    <mergeCell ref="G15:G17"/>
    <mergeCell ref="H15:H17"/>
    <mergeCell ref="B32:B35"/>
    <mergeCell ref="C28:C31"/>
    <mergeCell ref="D28:D31"/>
    <mergeCell ref="B28:B31"/>
    <mergeCell ref="G28:G30"/>
    <mergeCell ref="C32:C35"/>
    <mergeCell ref="D32:D35"/>
    <mergeCell ref="G32:G34"/>
    <mergeCell ref="B45:B47"/>
    <mergeCell ref="C45:C47"/>
    <mergeCell ref="D45:D47"/>
    <mergeCell ref="G41:G43"/>
    <mergeCell ref="H41:H43"/>
    <mergeCell ref="B41:B44"/>
    <mergeCell ref="C41:C44"/>
    <mergeCell ref="D41:D44"/>
    <mergeCell ref="F42:F43"/>
    <mergeCell ref="E42:E43"/>
    <mergeCell ref="B11:B14"/>
    <mergeCell ref="C11:C14"/>
    <mergeCell ref="D11:D14"/>
    <mergeCell ref="G11:G13"/>
    <mergeCell ref="H11:H13"/>
    <mergeCell ref="B48:B51"/>
    <mergeCell ref="C48:C51"/>
    <mergeCell ref="D48:D51"/>
    <mergeCell ref="G48:G50"/>
    <mergeCell ref="H48:H50"/>
    <mergeCell ref="M42:M43"/>
    <mergeCell ref="I42:I43"/>
    <mergeCell ref="B36:B40"/>
    <mergeCell ref="C36:C40"/>
    <mergeCell ref="D36:D40"/>
    <mergeCell ref="G36:G39"/>
    <mergeCell ref="H36:H39"/>
    <mergeCell ref="G45:G46"/>
    <mergeCell ref="H45:H46"/>
    <mergeCell ref="J42:J43"/>
    <mergeCell ref="K42:K43"/>
    <mergeCell ref="L42:L43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ЛОТЫ</vt:lpstr>
      <vt:lpstr>ЛОТЫ!Область_печати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2023-05-03T06:51:17Z</dcterms:modified>
</cp:coreProperties>
</file>